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J195" l="1"/>
  <c r="H195"/>
  <c r="I176"/>
  <c r="H176"/>
  <c r="J176"/>
  <c r="F157"/>
  <c r="J138"/>
  <c r="I138"/>
  <c r="H138"/>
  <c r="G138"/>
  <c r="L138"/>
  <c r="F119"/>
  <c r="H119"/>
  <c r="J81"/>
  <c r="F62"/>
  <c r="G24"/>
  <c r="F24"/>
  <c r="J24"/>
  <c r="L195"/>
  <c r="G176"/>
  <c r="L157"/>
  <c r="H157"/>
  <c r="G157"/>
  <c r="L119"/>
  <c r="G119"/>
  <c r="G100"/>
  <c r="J100"/>
  <c r="H100"/>
  <c r="H81"/>
  <c r="J62"/>
  <c r="G62"/>
  <c r="H62"/>
  <c r="I43"/>
  <c r="H43"/>
  <c r="G43"/>
  <c r="L24"/>
  <c r="I24"/>
  <c r="H24"/>
  <c r="I196" l="1"/>
  <c r="F196"/>
  <c r="J196"/>
  <c r="L196"/>
  <c r="G196"/>
  <c r="H196"/>
</calcChain>
</file>

<file path=xl/sharedStrings.xml><?xml version="1.0" encoding="utf-8"?>
<sst xmlns="http://schemas.openxmlformats.org/spreadsheetml/2006/main" count="357" uniqueCount="156">
  <si>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</si>
  <si>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</si>
  <si>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</si>
  <si>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</si>
  <si>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</si>
  <si>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</si>
  <si>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</si>
  <si>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</si>
  <si>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</si>
  <si>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</si>
  <si>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</si>
  <si>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</si>
  <si>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</si>
  <si>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</si>
  <si>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</si>
  <si>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</si>
  <si>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</si>
  <si>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</si>
  <si>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</si>
  <si>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</si>
  <si>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</si>
  <si>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</si>
  <si>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</si>
  <si>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</si>
  <si>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</si>
  <si>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</si>
  <si>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</si>
  <si>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</si>
  <si>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</si>
  <si>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</si>
  <si>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</si>
  <si>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</si>
  <si>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</si>
  <si>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</si>
  <si>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</si>
  <si>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</si>
  <si>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</si>
  <si>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</si>
  <si>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</si>
  <si>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Нижнеякушкинская ООШ</t>
  </si>
  <si>
    <t xml:space="preserve">Хлеб пшеничный </t>
  </si>
  <si>
    <t>Какао с молоком</t>
  </si>
  <si>
    <t>Компот из  фруктово-ягодной смеси</t>
  </si>
  <si>
    <t>Хлеб пшеничный</t>
  </si>
  <si>
    <t>Хлеб ржано-пшеничный</t>
  </si>
  <si>
    <t>А.В.Долгова</t>
  </si>
  <si>
    <t>салат</t>
  </si>
  <si>
    <t>Директор школы</t>
  </si>
  <si>
    <t>Каша "Дружба"</t>
  </si>
  <si>
    <t>54-16к</t>
  </si>
  <si>
    <t>21гн</t>
  </si>
  <si>
    <t>Масло сливочное (порциями)</t>
  </si>
  <si>
    <t>53-19з</t>
  </si>
  <si>
    <t>Сыр твердых сортов в нарезке</t>
  </si>
  <si>
    <t>54-1з</t>
  </si>
  <si>
    <t>Овощная нарезка*</t>
  </si>
  <si>
    <t>Суп -лапша домашняя</t>
  </si>
  <si>
    <t>Биточки  "Детские" тушеные с овощами</t>
  </si>
  <si>
    <t>268-У</t>
  </si>
  <si>
    <t>Каша гречневая рассыпчатая</t>
  </si>
  <si>
    <t>302-У</t>
  </si>
  <si>
    <t>343-У</t>
  </si>
  <si>
    <t>Пром</t>
  </si>
  <si>
    <t>Вареники с картофелем</t>
  </si>
  <si>
    <t>394-У</t>
  </si>
  <si>
    <t>Кофейный напиток с молоком</t>
  </si>
  <si>
    <t>54-23ги</t>
  </si>
  <si>
    <t>Пром.</t>
  </si>
  <si>
    <t>Яблоко</t>
  </si>
  <si>
    <t>Соус сметанный</t>
  </si>
  <si>
    <t>Нарезка овощная "Ассорти"*</t>
  </si>
  <si>
    <t>Борщ со свежей капустой и картофелем</t>
  </si>
  <si>
    <t>82-У</t>
  </si>
  <si>
    <t>Рис отварной</t>
  </si>
  <si>
    <t>304-У</t>
  </si>
  <si>
    <t>Котлета куриная*</t>
  </si>
  <si>
    <t>295-У</t>
  </si>
  <si>
    <t>Компот из яблок и вишни</t>
  </si>
  <si>
    <t>Сырники творожные</t>
  </si>
  <si>
    <t>219-У</t>
  </si>
  <si>
    <t>Соус сладкий сметанный</t>
  </si>
  <si>
    <t>Чай черный  с лимоном</t>
  </si>
  <si>
    <t>Салат из моркови с яблоками*</t>
  </si>
  <si>
    <t>Салат из свеклы с сыром</t>
  </si>
  <si>
    <t>Щи из свежей капусты с картофелем</t>
  </si>
  <si>
    <t>87-У</t>
  </si>
  <si>
    <t>Макароны отварные</t>
  </si>
  <si>
    <t>54-1г</t>
  </si>
  <si>
    <t>Фрикадельки "Школьные" в соусе</t>
  </si>
  <si>
    <t>280-У</t>
  </si>
  <si>
    <t>Компот из сухофруктов</t>
  </si>
  <si>
    <t>Каша вязкая молочная овсяная</t>
  </si>
  <si>
    <t>Кофейный напиток</t>
  </si>
  <si>
    <t>Лепешка с сыром</t>
  </si>
  <si>
    <t>Овощи натуральные, порционно кукуруза</t>
  </si>
  <si>
    <t>Суп овощной</t>
  </si>
  <si>
    <t>99-У</t>
  </si>
  <si>
    <t>Картофельное пюре</t>
  </si>
  <si>
    <t>54-11г</t>
  </si>
  <si>
    <t>Тефтели "Детские" с овощами тушёными</t>
  </si>
  <si>
    <t>279-У</t>
  </si>
  <si>
    <t>Компот из смородины</t>
  </si>
  <si>
    <t>54-7хн</t>
  </si>
  <si>
    <t>Омлет натуральный</t>
  </si>
  <si>
    <t>54-1о</t>
  </si>
  <si>
    <t>Чай витаминизированный</t>
  </si>
  <si>
    <t>Банан</t>
  </si>
  <si>
    <t>Пельмени "Детские "отварные с бульоном*</t>
  </si>
  <si>
    <t>Котлеты рыбные запеченные под  сметанно-луковым соусом</t>
  </si>
  <si>
    <t>234-У</t>
  </si>
  <si>
    <t>54-6г</t>
  </si>
  <si>
    <t>Компот из фруктовой ягодной смеси</t>
  </si>
  <si>
    <t>Салат-коктейль фруктовый</t>
  </si>
  <si>
    <t>Чай фруктовый</t>
  </si>
  <si>
    <t>Блины со сгущенным молоком</t>
  </si>
  <si>
    <t>Салат из свеклы с маслом  растительным</t>
  </si>
  <si>
    <t>Щи из свежей капусты со сметаной</t>
  </si>
  <si>
    <t>54-1с</t>
  </si>
  <si>
    <t>Крокеты "Детские"</t>
  </si>
  <si>
    <t>Компот из смеси сухофруктов</t>
  </si>
  <si>
    <t>Каша пшённая  молочная  с маслом сливочным</t>
  </si>
  <si>
    <t>Шанежка наливная</t>
  </si>
  <si>
    <t>740.02</t>
  </si>
  <si>
    <t>Свекольник</t>
  </si>
  <si>
    <t>81-У</t>
  </si>
  <si>
    <t>Пельмени "Детские"  отварные*</t>
  </si>
  <si>
    <t>391-У</t>
  </si>
  <si>
    <t>Соус сметано-томатный</t>
  </si>
  <si>
    <t>Чай с сахаром</t>
  </si>
  <si>
    <t>Вареники с творогом</t>
  </si>
  <si>
    <t>Молоко сгущенное</t>
  </si>
  <si>
    <t>Закуска овощная*</t>
  </si>
  <si>
    <t>Суп картофельный с горохом</t>
  </si>
  <si>
    <t>Рис с овощами</t>
  </si>
  <si>
    <t>54-26</t>
  </si>
  <si>
    <t>Нагетсы "Детские"*</t>
  </si>
  <si>
    <t>23-У</t>
  </si>
  <si>
    <t>Морковь в нарезке</t>
  </si>
  <si>
    <t>54-32</t>
  </si>
  <si>
    <t>Тефтели "Детские" с овощами тушёными*</t>
  </si>
  <si>
    <t>279- У</t>
  </si>
  <si>
    <t>Чай фруктовый с вишней, малиной и яблоками</t>
  </si>
  <si>
    <t>54-19ги</t>
  </si>
  <si>
    <t>Суп картофельный с макаронными изделиями</t>
  </si>
  <si>
    <t>Фрикадельки "Детские"*</t>
  </si>
  <si>
    <t>Яйцо вареное</t>
  </si>
  <si>
    <t>54-6о</t>
  </si>
  <si>
    <t>Соус ягодный сладкий</t>
  </si>
  <si>
    <t>334-У</t>
  </si>
  <si>
    <t>Апельсин</t>
  </si>
  <si>
    <t>Суп картофельный с клецками</t>
  </si>
  <si>
    <t>Крокеты с кабачком*</t>
  </si>
  <si>
    <t>Картофель отварной</t>
  </si>
  <si>
    <t>311-У</t>
  </si>
  <si>
    <t>Сок яблочный</t>
  </si>
  <si>
    <t>299-У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</si>
</sst>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K30" sqref="K3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47</v>
      </c>
      <c r="I1" s="63"/>
      <c r="J1" s="63"/>
      <c r="K1" s="63"/>
    </row>
    <row r="2" spans="1:12" ht="17.399999999999999">
      <c r="A2" s="35" t="s">
        <v>6</v>
      </c>
      <c r="C2" s="2"/>
      <c r="G2" s="2" t="s">
        <v>18</v>
      </c>
      <c r="H2" s="62" t="s">
        <v>45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56" t="s">
        <v>49</v>
      </c>
      <c r="L6" s="40">
        <v>13.35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51" t="s">
        <v>50</v>
      </c>
      <c r="L8" s="43">
        <v>22.13</v>
      </c>
    </row>
    <row r="9" spans="1:12" ht="14.4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51" t="s">
        <v>62</v>
      </c>
      <c r="L9" s="43">
        <v>4.6500000000000004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53" t="s">
        <v>51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51" t="s">
        <v>52</v>
      </c>
      <c r="L11" s="43">
        <v>9</v>
      </c>
    </row>
    <row r="12" spans="1:12" ht="14.4">
      <c r="A12" s="23"/>
      <c r="B12" s="15"/>
      <c r="C12" s="11"/>
      <c r="D12" s="6"/>
      <c r="E12" s="42" t="s">
        <v>53</v>
      </c>
      <c r="F12" s="43">
        <v>10</v>
      </c>
      <c r="G12" s="43">
        <v>2.2999999999999998</v>
      </c>
      <c r="H12" s="43">
        <v>3</v>
      </c>
      <c r="I12" s="43">
        <v>0</v>
      </c>
      <c r="J12" s="43">
        <v>35.799999999999997</v>
      </c>
      <c r="K12" s="51" t="s">
        <v>54</v>
      </c>
      <c r="L12" s="43">
        <v>7.5</v>
      </c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f t="shared" ref="L13" si="1">SUM(L6:L12)</f>
        <v>56.629999999999995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51">
        <v>13</v>
      </c>
      <c r="L14" s="43">
        <v>13.9</v>
      </c>
    </row>
    <row r="15" spans="1:12" ht="14.4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19.399999999999999</v>
      </c>
    </row>
    <row r="16" spans="1:12" ht="14.4">
      <c r="A16" s="23"/>
      <c r="B16" s="15"/>
      <c r="C16" s="11"/>
      <c r="D16" s="7" t="s">
        <v>28</v>
      </c>
      <c r="E16" s="42" t="s">
        <v>57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51" t="s">
        <v>58</v>
      </c>
      <c r="L16" s="52">
        <v>49.09</v>
      </c>
    </row>
    <row r="17" spans="1:12" ht="14.4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51" t="s">
        <v>60</v>
      </c>
      <c r="L17" s="43">
        <v>6</v>
      </c>
    </row>
    <row r="18" spans="1:12" ht="14.4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51" t="s">
        <v>61</v>
      </c>
      <c r="L18" s="43">
        <v>4.7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4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44</v>
      </c>
      <c r="F20" s="43">
        <v>50</v>
      </c>
      <c r="G20" s="43">
        <v>3.3</v>
      </c>
      <c r="H20" s="43">
        <v>0.6</v>
      </c>
      <c r="I20" s="43">
        <v>19.8</v>
      </c>
      <c r="J20" s="44">
        <v>97.8</v>
      </c>
      <c r="K20" s="51" t="s">
        <v>62</v>
      </c>
      <c r="L20" s="43">
        <v>3.62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101.39999999999999</v>
      </c>
      <c r="J23" s="19">
        <f t="shared" si="2"/>
        <v>826.9</v>
      </c>
      <c r="K23" s="25"/>
      <c r="L23" s="19">
        <f t="shared" ref="L23" si="3">SUM(L14:L22)</f>
        <v>96.710000000000008</v>
      </c>
    </row>
    <row r="24" spans="1:12" ht="1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1220</v>
      </c>
      <c r="G24" s="32">
        <f t="shared" ref="G24:J24" si="4">G13+G23</f>
        <v>51.400000000000006</v>
      </c>
      <c r="H24" s="32">
        <f t="shared" si="4"/>
        <v>52.300000000000004</v>
      </c>
      <c r="I24" s="32">
        <f t="shared" si="4"/>
        <v>169.89999999999998</v>
      </c>
      <c r="J24" s="32">
        <f t="shared" si="4"/>
        <v>1355.6</v>
      </c>
      <c r="K24" s="32"/>
      <c r="L24" s="32">
        <f t="shared" ref="L24" si="5">L13+L23</f>
        <v>153.34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56" t="s">
        <v>64</v>
      </c>
      <c r="L25" s="40">
        <v>14.58</v>
      </c>
    </row>
    <row r="26" spans="1:12" ht="14.4">
      <c r="A26" s="14"/>
      <c r="B26" s="15"/>
      <c r="C26" s="11"/>
      <c r="D26" s="6"/>
      <c r="E26" s="42" t="s">
        <v>69</v>
      </c>
      <c r="F26" s="43">
        <v>30</v>
      </c>
      <c r="G26" s="43">
        <v>0.8</v>
      </c>
      <c r="H26" s="43">
        <v>2.4</v>
      </c>
      <c r="I26" s="43">
        <v>2.2999999999999998</v>
      </c>
      <c r="J26" s="43">
        <v>33.9</v>
      </c>
      <c r="K26" s="44">
        <v>330</v>
      </c>
      <c r="L26" s="43">
        <v>8.4</v>
      </c>
    </row>
    <row r="27" spans="1:12" ht="14.4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51" t="s">
        <v>66</v>
      </c>
      <c r="L27" s="43">
        <v>14</v>
      </c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51" t="s">
        <v>67</v>
      </c>
      <c r="L28" s="43">
        <v>2.23</v>
      </c>
    </row>
    <row r="29" spans="1:12" ht="14.4">
      <c r="A29" s="14"/>
      <c r="B29" s="15"/>
      <c r="C29" s="11"/>
      <c r="D29" s="7" t="s">
        <v>24</v>
      </c>
      <c r="E29" s="42" t="s">
        <v>68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51" t="s">
        <v>67</v>
      </c>
      <c r="L29" s="43">
        <v>17.420000000000002</v>
      </c>
    </row>
    <row r="30" spans="1:12" ht="14.4">
      <c r="A30" s="14"/>
      <c r="B30" s="15"/>
      <c r="C30" s="11"/>
      <c r="D30" s="6"/>
      <c r="E30" s="53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13.3</v>
      </c>
      <c r="H32" s="19">
        <f t="shared" ref="H32" si="7">SUM(H25:H31)</f>
        <v>14.7</v>
      </c>
      <c r="I32" s="19">
        <f t="shared" ref="I32" si="8">SUM(I25:I31)</f>
        <v>72.199999999999989</v>
      </c>
      <c r="J32" s="19">
        <f t="shared" ref="J32:L32" si="9">SUM(J25:J31)</f>
        <v>473.2</v>
      </c>
      <c r="K32" s="25"/>
      <c r="L32" s="19">
        <f t="shared" si="9"/>
        <v>56.63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51">
        <v>17</v>
      </c>
      <c r="L33" s="43">
        <v>11.75</v>
      </c>
    </row>
    <row r="34" spans="1:12" ht="14.4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51" t="s">
        <v>72</v>
      </c>
      <c r="L34" s="43">
        <v>19.399999999999999</v>
      </c>
    </row>
    <row r="35" spans="1:12" ht="14.4">
      <c r="A35" s="14"/>
      <c r="B35" s="15"/>
      <c r="C35" s="11"/>
      <c r="D35" s="7" t="s">
        <v>28</v>
      </c>
      <c r="E35" s="42" t="s">
        <v>75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51" t="s">
        <v>76</v>
      </c>
      <c r="L35" s="43">
        <v>49.09</v>
      </c>
    </row>
    <row r="36" spans="1:12" ht="14.4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51" t="s">
        <v>74</v>
      </c>
      <c r="L36" s="43">
        <v>8.15</v>
      </c>
    </row>
    <row r="37" spans="1:12" ht="14.4">
      <c r="A37" s="14"/>
      <c r="B37" s="15"/>
      <c r="C37" s="11"/>
      <c r="D37" s="7" t="s">
        <v>30</v>
      </c>
      <c r="E37" s="53" t="s">
        <v>77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>
        <v>4.7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4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44</v>
      </c>
      <c r="F39" s="43">
        <v>50</v>
      </c>
      <c r="G39" s="43">
        <v>3.3</v>
      </c>
      <c r="H39" s="43">
        <v>0.6</v>
      </c>
      <c r="I39" s="43">
        <v>19.8</v>
      </c>
      <c r="J39" s="44">
        <v>97.8</v>
      </c>
      <c r="K39" s="51" t="s">
        <v>62</v>
      </c>
      <c r="L39" s="43">
        <v>3.62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29.6</v>
      </c>
      <c r="H42" s="19">
        <f t="shared" ref="H42" si="11">SUM(H33:H41)</f>
        <v>32.6</v>
      </c>
      <c r="I42" s="19">
        <f t="shared" ref="I42" si="12">SUM(I33:I41)</f>
        <v>110.2</v>
      </c>
      <c r="J42" s="19">
        <f t="shared" ref="J42:L42" si="13">SUM(J33:J41)</f>
        <v>852.9</v>
      </c>
      <c r="K42" s="25"/>
      <c r="L42" s="19">
        <f t="shared" si="13"/>
        <v>96.710000000000022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1220</v>
      </c>
      <c r="G43" s="32">
        <f t="shared" ref="G43" si="14">G32+G42</f>
        <v>42.900000000000006</v>
      </c>
      <c r="H43" s="32">
        <f t="shared" ref="H43" si="15">H32+H42</f>
        <v>47.3</v>
      </c>
      <c r="I43" s="32">
        <f t="shared" ref="I43" si="16">I32+I42</f>
        <v>182.39999999999998</v>
      </c>
      <c r="J43" s="32">
        <f t="shared" ref="J43:L43" si="17">J32+J42</f>
        <v>1326.1</v>
      </c>
      <c r="K43" s="32"/>
      <c r="L43" s="32">
        <f t="shared" si="17"/>
        <v>153.34000000000003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56" t="s">
        <v>79</v>
      </c>
      <c r="L44" s="54">
        <v>28.25</v>
      </c>
    </row>
    <row r="45" spans="1:12" ht="14.4">
      <c r="A45" s="23"/>
      <c r="B45" s="15"/>
      <c r="C45" s="11"/>
      <c r="D45" s="6"/>
      <c r="E45" s="42" t="s">
        <v>80</v>
      </c>
      <c r="F45" s="43">
        <v>50</v>
      </c>
      <c r="G45" s="43">
        <v>1.6</v>
      </c>
      <c r="H45" s="43">
        <v>4.4000000000000004</v>
      </c>
      <c r="I45" s="43">
        <v>6.9</v>
      </c>
      <c r="J45" s="43">
        <v>73.599999999999994</v>
      </c>
      <c r="K45" s="44">
        <v>330</v>
      </c>
      <c r="L45" s="43">
        <v>15.1</v>
      </c>
    </row>
    <row r="46" spans="1:12" ht="14.4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>
        <v>2</v>
      </c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51" t="s">
        <v>67</v>
      </c>
      <c r="L47" s="43">
        <v>4.6500000000000004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82</v>
      </c>
      <c r="F49" s="43">
        <v>50</v>
      </c>
      <c r="G49" s="43">
        <v>0.5</v>
      </c>
      <c r="H49" s="43">
        <v>1.6</v>
      </c>
      <c r="I49" s="43">
        <v>6.2</v>
      </c>
      <c r="J49" s="43">
        <v>41.1</v>
      </c>
      <c r="K49" s="44">
        <v>60</v>
      </c>
      <c r="L49" s="43">
        <v>6.63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36</v>
      </c>
      <c r="H51" s="19">
        <f t="shared" ref="H51" si="19">SUM(H44:H50)</f>
        <v>19.900000000000002</v>
      </c>
      <c r="I51" s="19">
        <f t="shared" ref="I51" si="20">SUM(I44:I50)</f>
        <v>65.5</v>
      </c>
      <c r="J51" s="19">
        <f t="shared" ref="J51:L51" si="21">SUM(J44:J50)</f>
        <v>585.5</v>
      </c>
      <c r="K51" s="25"/>
      <c r="L51" s="19">
        <f t="shared" si="21"/>
        <v>56.63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51">
        <v>50.08</v>
      </c>
      <c r="L52" s="43">
        <v>12</v>
      </c>
    </row>
    <row r="53" spans="1:12" ht="14.4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51" t="s">
        <v>85</v>
      </c>
      <c r="L53" s="43">
        <v>19.399999999999999</v>
      </c>
    </row>
    <row r="54" spans="1:12" ht="14.4">
      <c r="A54" s="23"/>
      <c r="B54" s="15"/>
      <c r="C54" s="11"/>
      <c r="D54" s="7" t="s">
        <v>28</v>
      </c>
      <c r="E54" s="42" t="s">
        <v>88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51" t="s">
        <v>89</v>
      </c>
      <c r="L54" s="43">
        <v>39.19</v>
      </c>
    </row>
    <row r="55" spans="1:12" ht="14.4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51" t="s">
        <v>87</v>
      </c>
      <c r="L55" s="43">
        <v>6.5</v>
      </c>
    </row>
    <row r="56" spans="1:12" ht="14.4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16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4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44</v>
      </c>
      <c r="F58" s="43">
        <v>50</v>
      </c>
      <c r="G58" s="43">
        <v>3.3</v>
      </c>
      <c r="H58" s="43">
        <v>0.6</v>
      </c>
      <c r="I58" s="43">
        <v>19.8</v>
      </c>
      <c r="J58" s="44">
        <v>97.8</v>
      </c>
      <c r="K58" s="51" t="s">
        <v>62</v>
      </c>
      <c r="L58" s="43">
        <v>3.62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96.710000000000008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1250</v>
      </c>
      <c r="G62" s="32">
        <f t="shared" ref="G62" si="26">G51+G61</f>
        <v>62.2</v>
      </c>
      <c r="H62" s="32">
        <f t="shared" ref="H62" si="27">H51+H61</f>
        <v>49.2</v>
      </c>
      <c r="I62" s="32">
        <f t="shared" ref="I62" si="28">I51+I61</f>
        <v>167.7</v>
      </c>
      <c r="J62" s="32">
        <f t="shared" ref="J62:L62" si="29">J51+J61</f>
        <v>1362.6</v>
      </c>
      <c r="K62" s="32"/>
      <c r="L62" s="32">
        <f t="shared" si="29"/>
        <v>153.34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23.98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92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>
        <v>16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51" t="s">
        <v>67</v>
      </c>
      <c r="L66" s="43">
        <v>2.23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55"/>
      <c r="E68" s="42" t="s">
        <v>93</v>
      </c>
      <c r="F68" s="43">
        <v>100</v>
      </c>
      <c r="G68" s="43">
        <v>9.6</v>
      </c>
      <c r="H68" s="43">
        <v>7.2</v>
      </c>
      <c r="I68" s="43">
        <v>40.799999999999997</v>
      </c>
      <c r="J68" s="43">
        <v>266.2</v>
      </c>
      <c r="K68" s="51">
        <v>50.23</v>
      </c>
      <c r="L68" s="43">
        <v>14.42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19.5</v>
      </c>
      <c r="H70" s="19">
        <f t="shared" ref="H70" si="31">SUM(H63:H69)</f>
        <v>19.3</v>
      </c>
      <c r="I70" s="19">
        <f t="shared" ref="I70" si="32">SUM(I63:I69)</f>
        <v>89.9</v>
      </c>
      <c r="J70" s="19">
        <f t="shared" ref="J70:L70" si="33">SUM(J63:J69)</f>
        <v>610.4</v>
      </c>
      <c r="K70" s="25"/>
      <c r="L70" s="19">
        <f t="shared" si="33"/>
        <v>56.63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11.75</v>
      </c>
    </row>
    <row r="72" spans="1:12" ht="14.4">
      <c r="A72" s="23"/>
      <c r="B72" s="15"/>
      <c r="C72" s="11"/>
      <c r="D72" s="7" t="s">
        <v>27</v>
      </c>
      <c r="E72" s="42" t="s">
        <v>95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51" t="s">
        <v>96</v>
      </c>
      <c r="L72" s="43">
        <v>22.3</v>
      </c>
    </row>
    <row r="73" spans="1:12" ht="14.4">
      <c r="A73" s="23"/>
      <c r="B73" s="15"/>
      <c r="C73" s="11"/>
      <c r="D73" s="7" t="s">
        <v>28</v>
      </c>
      <c r="E73" s="42" t="s">
        <v>99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51" t="s">
        <v>100</v>
      </c>
      <c r="L73" s="43">
        <v>46.19</v>
      </c>
    </row>
    <row r="74" spans="1:12" ht="14.4">
      <c r="A74" s="23"/>
      <c r="B74" s="15"/>
      <c r="C74" s="11"/>
      <c r="D74" s="7" t="s">
        <v>29</v>
      </c>
      <c r="E74" s="42" t="s">
        <v>97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51" t="s">
        <v>98</v>
      </c>
      <c r="L74" s="43">
        <v>8.15</v>
      </c>
    </row>
    <row r="75" spans="1:12" ht="14.4">
      <c r="A75" s="23"/>
      <c r="B75" s="15"/>
      <c r="C75" s="11"/>
      <c r="D75" s="7" t="s">
        <v>30</v>
      </c>
      <c r="E75" s="42" t="s">
        <v>101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51" t="s">
        <v>102</v>
      </c>
      <c r="L75" s="43">
        <v>4.7</v>
      </c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4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44</v>
      </c>
      <c r="F77" s="43">
        <v>50</v>
      </c>
      <c r="G77" s="43">
        <v>3.3</v>
      </c>
      <c r="H77" s="43">
        <v>0.6</v>
      </c>
      <c r="I77" s="43">
        <v>19.8</v>
      </c>
      <c r="J77" s="44">
        <v>97.8</v>
      </c>
      <c r="K77" s="51" t="s">
        <v>62</v>
      </c>
      <c r="L77" s="43">
        <v>3.62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26.6</v>
      </c>
      <c r="H80" s="19">
        <f t="shared" ref="H80" si="35">SUM(H71:H79)</f>
        <v>29.200000000000006</v>
      </c>
      <c r="I80" s="19">
        <f t="shared" ref="I80" si="36">SUM(I71:I79)</f>
        <v>79.7</v>
      </c>
      <c r="J80" s="19">
        <f t="shared" ref="J80:L80" si="37">SUM(J71:J79)</f>
        <v>688</v>
      </c>
      <c r="K80" s="25"/>
      <c r="L80" s="19">
        <f t="shared" si="37"/>
        <v>96.710000000000008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1240</v>
      </c>
      <c r="G81" s="32">
        <f t="shared" ref="G81" si="38">G70+G80</f>
        <v>46.1</v>
      </c>
      <c r="H81" s="32">
        <f t="shared" ref="H81" si="39">H70+H80</f>
        <v>48.500000000000007</v>
      </c>
      <c r="I81" s="32">
        <f t="shared" ref="I81" si="40">I70+I80</f>
        <v>169.60000000000002</v>
      </c>
      <c r="J81" s="32">
        <f t="shared" ref="J81:L81" si="41">J70+J80</f>
        <v>1298.4000000000001</v>
      </c>
      <c r="K81" s="32"/>
      <c r="L81" s="32">
        <f t="shared" si="41"/>
        <v>153.34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56" t="s">
        <v>104</v>
      </c>
      <c r="L82" s="40">
        <v>14.51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105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>
        <v>12.5</v>
      </c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3.3</v>
      </c>
      <c r="H85" s="43">
        <v>0.6</v>
      </c>
      <c r="I85" s="43">
        <v>19.8</v>
      </c>
      <c r="J85" s="44">
        <v>97.8</v>
      </c>
      <c r="K85" s="51" t="s">
        <v>62</v>
      </c>
      <c r="L85" s="43">
        <v>3.62</v>
      </c>
    </row>
    <row r="86" spans="1:12" ht="14.4">
      <c r="A86" s="23"/>
      <c r="B86" s="15"/>
      <c r="C86" s="11"/>
      <c r="D86" s="7" t="s">
        <v>24</v>
      </c>
      <c r="E86" s="42" t="s">
        <v>106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51" t="s">
        <v>67</v>
      </c>
      <c r="L86" s="43">
        <v>26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18.5</v>
      </c>
      <c r="H89" s="19">
        <f t="shared" ref="H89" si="43">SUM(H82:H88)</f>
        <v>19.400000000000002</v>
      </c>
      <c r="I89" s="19">
        <f t="shared" ref="I89" si="44">SUM(I82:I88)</f>
        <v>54.900000000000006</v>
      </c>
      <c r="J89" s="19">
        <f t="shared" ref="J89:L89" si="45">SUM(J82:J88)</f>
        <v>467.29999999999995</v>
      </c>
      <c r="K89" s="25"/>
      <c r="L89" s="19">
        <f t="shared" si="45"/>
        <v>56.629999999999995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51">
        <v>17</v>
      </c>
      <c r="L90" s="43">
        <v>12</v>
      </c>
    </row>
    <row r="91" spans="1:12" ht="14.4">
      <c r="A91" s="23"/>
      <c r="B91" s="15"/>
      <c r="C91" s="11"/>
      <c r="D91" s="7" t="s">
        <v>27</v>
      </c>
      <c r="E91" s="42" t="s">
        <v>107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>
        <v>392.32</v>
      </c>
      <c r="L91" s="43">
        <v>35</v>
      </c>
    </row>
    <row r="92" spans="1:12" ht="26.4">
      <c r="A92" s="23"/>
      <c r="B92" s="15"/>
      <c r="C92" s="11"/>
      <c r="D92" s="7" t="s">
        <v>28</v>
      </c>
      <c r="E92" s="42" t="s">
        <v>108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51" t="s">
        <v>109</v>
      </c>
      <c r="L92" s="43">
        <v>22.19</v>
      </c>
    </row>
    <row r="93" spans="1:12" ht="14.4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51" t="s">
        <v>110</v>
      </c>
      <c r="L93" s="43">
        <v>7.9</v>
      </c>
    </row>
    <row r="94" spans="1:12" ht="14.4">
      <c r="A94" s="23"/>
      <c r="B94" s="15"/>
      <c r="C94" s="11"/>
      <c r="D94" s="7" t="s">
        <v>30</v>
      </c>
      <c r="E94" s="42" t="s">
        <v>111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>
        <v>407</v>
      </c>
      <c r="L94" s="43">
        <v>16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4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44</v>
      </c>
      <c r="F96" s="43">
        <v>50</v>
      </c>
      <c r="G96" s="43">
        <v>3.3</v>
      </c>
      <c r="H96" s="43">
        <v>0.6</v>
      </c>
      <c r="I96" s="43">
        <v>19.8</v>
      </c>
      <c r="J96" s="44">
        <v>97.8</v>
      </c>
      <c r="K96" s="51" t="s">
        <v>62</v>
      </c>
      <c r="L96" s="43">
        <v>3.62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41.1</v>
      </c>
      <c r="H99" s="19">
        <f t="shared" ref="H99" si="47">SUM(H90:H98)</f>
        <v>35.1</v>
      </c>
      <c r="I99" s="19">
        <f t="shared" ref="I99" si="48">SUM(I90:I98)</f>
        <v>124.69999999999999</v>
      </c>
      <c r="J99" s="19">
        <f t="shared" ref="J99:L99" si="49">SUM(J90:J98)</f>
        <v>980.9</v>
      </c>
      <c r="K99" s="25"/>
      <c r="L99" s="19">
        <f t="shared" si="49"/>
        <v>96.710000000000008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1250</v>
      </c>
      <c r="G100" s="32">
        <f t="shared" ref="G100" si="50">G89+G99</f>
        <v>59.6</v>
      </c>
      <c r="H100" s="32">
        <f t="shared" ref="H100" si="51">H89+H99</f>
        <v>54.5</v>
      </c>
      <c r="I100" s="32">
        <f t="shared" ref="I100" si="52">I89+I99</f>
        <v>179.6</v>
      </c>
      <c r="J100" s="32">
        <f t="shared" ref="J100:L100" si="53">J89+J99</f>
        <v>1448.1999999999998</v>
      </c>
      <c r="K100" s="32"/>
      <c r="L100" s="32">
        <f t="shared" si="53"/>
        <v>153.34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114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>
        <v>30.03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113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>
        <v>11</v>
      </c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55" t="s">
        <v>46</v>
      </c>
      <c r="E106" s="42" t="s">
        <v>112</v>
      </c>
      <c r="F106" s="43">
        <v>100</v>
      </c>
      <c r="G106" s="43">
        <v>0.7</v>
      </c>
      <c r="H106" s="43">
        <v>0.3</v>
      </c>
      <c r="I106" s="43">
        <v>12</v>
      </c>
      <c r="J106" s="43">
        <v>102.2</v>
      </c>
      <c r="K106" s="44">
        <v>102.2</v>
      </c>
      <c r="L106" s="43">
        <v>15.6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16.899999999999999</v>
      </c>
      <c r="H108" s="19">
        <f t="shared" si="54"/>
        <v>14.2</v>
      </c>
      <c r="I108" s="19">
        <f t="shared" si="54"/>
        <v>106.5</v>
      </c>
      <c r="J108" s="19">
        <f t="shared" si="54"/>
        <v>670.1</v>
      </c>
      <c r="K108" s="25"/>
      <c r="L108" s="19">
        <f t="shared" ref="L108" si="55">SUM(L101:L107)</f>
        <v>56.63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115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51">
        <v>52</v>
      </c>
      <c r="L109" s="43">
        <v>12.75</v>
      </c>
    </row>
    <row r="110" spans="1:12" ht="14.4">
      <c r="A110" s="23"/>
      <c r="B110" s="15"/>
      <c r="C110" s="11"/>
      <c r="D110" s="7" t="s">
        <v>27</v>
      </c>
      <c r="E110" s="42" t="s">
        <v>116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51" t="s">
        <v>117</v>
      </c>
      <c r="L110" s="43">
        <v>19.399999999999999</v>
      </c>
    </row>
    <row r="111" spans="1:12" ht="14.4">
      <c r="A111" s="23"/>
      <c r="B111" s="15"/>
      <c r="C111" s="11"/>
      <c r="D111" s="7" t="s">
        <v>28</v>
      </c>
      <c r="E111" s="42" t="s">
        <v>118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51" t="s">
        <v>155</v>
      </c>
      <c r="L111" s="43">
        <v>36.79</v>
      </c>
    </row>
    <row r="112" spans="1:12" ht="14.4">
      <c r="A112" s="23"/>
      <c r="B112" s="15"/>
      <c r="C112" s="11"/>
      <c r="D112" s="7" t="s">
        <v>29</v>
      </c>
      <c r="E112" s="42" t="s">
        <v>86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51" t="s">
        <v>87</v>
      </c>
      <c r="L112" s="43">
        <v>8.15</v>
      </c>
    </row>
    <row r="113" spans="1:12" ht="14.4">
      <c r="A113" s="23"/>
      <c r="B113" s="15"/>
      <c r="C113" s="11"/>
      <c r="D113" s="7" t="s">
        <v>30</v>
      </c>
      <c r="E113" s="42" t="s">
        <v>119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>
        <v>16</v>
      </c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4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44</v>
      </c>
      <c r="F115" s="43">
        <v>70</v>
      </c>
      <c r="G115" s="43">
        <v>1.85</v>
      </c>
      <c r="H115" s="43">
        <v>0.36</v>
      </c>
      <c r="I115" s="43">
        <v>23.94</v>
      </c>
      <c r="J115" s="44">
        <v>126.7</v>
      </c>
      <c r="K115" s="44">
        <v>5.0999999999999996</v>
      </c>
      <c r="L115" s="43">
        <v>3.62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32.450000000000003</v>
      </c>
      <c r="H118" s="19">
        <f t="shared" si="56"/>
        <v>30.259999999999998</v>
      </c>
      <c r="I118" s="19">
        <f t="shared" si="56"/>
        <v>110.63999999999999</v>
      </c>
      <c r="J118" s="19">
        <f t="shared" si="56"/>
        <v>865.70000000000016</v>
      </c>
      <c r="K118" s="25"/>
      <c r="L118" s="19">
        <f t="shared" ref="L118" si="57">SUM(L109:L117)</f>
        <v>96.710000000000008</v>
      </c>
    </row>
    <row r="119" spans="1:12" ht="1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1270</v>
      </c>
      <c r="G119" s="32">
        <f t="shared" ref="G119" si="58">G108+G118</f>
        <v>49.35</v>
      </c>
      <c r="H119" s="32">
        <f t="shared" ref="H119" si="59">H108+H118</f>
        <v>44.459999999999994</v>
      </c>
      <c r="I119" s="32">
        <f t="shared" ref="I119" si="60">I108+I118</f>
        <v>217.14</v>
      </c>
      <c r="J119" s="32">
        <f t="shared" ref="J119:L119" si="61">J108+J118</f>
        <v>1535.8000000000002</v>
      </c>
      <c r="K119" s="32"/>
      <c r="L119" s="32">
        <f t="shared" si="61"/>
        <v>153.34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>
        <v>2.4700000000000002</v>
      </c>
      <c r="L120" s="40">
        <v>12.19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92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>
        <v>24.79</v>
      </c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51" t="s">
        <v>67</v>
      </c>
      <c r="L123" s="43">
        <v>2.23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121</v>
      </c>
      <c r="F125" s="43">
        <v>80</v>
      </c>
      <c r="G125" s="43">
        <v>8</v>
      </c>
      <c r="H125" s="43">
        <v>4.5</v>
      </c>
      <c r="I125" s="43">
        <v>37.1</v>
      </c>
      <c r="J125" s="43">
        <v>220.8</v>
      </c>
      <c r="K125" s="51" t="s">
        <v>122</v>
      </c>
      <c r="L125" s="43">
        <v>17.420000000000002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17.100000000000001</v>
      </c>
      <c r="H127" s="19">
        <f t="shared" si="62"/>
        <v>14.7</v>
      </c>
      <c r="I127" s="19">
        <f t="shared" si="62"/>
        <v>84.800000000000011</v>
      </c>
      <c r="J127" s="19">
        <f t="shared" si="62"/>
        <v>539.9</v>
      </c>
      <c r="K127" s="25"/>
      <c r="L127" s="19">
        <f t="shared" ref="L127" si="63">SUM(L120:L126)</f>
        <v>56.629999999999995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>
        <v>11.75</v>
      </c>
    </row>
    <row r="129" spans="1:12" ht="14.4">
      <c r="A129" s="14"/>
      <c r="B129" s="15"/>
      <c r="C129" s="11"/>
      <c r="D129" s="7" t="s">
        <v>27</v>
      </c>
      <c r="E129" s="42" t="s">
        <v>123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51" t="s">
        <v>124</v>
      </c>
      <c r="L129" s="43">
        <v>22.3</v>
      </c>
    </row>
    <row r="130" spans="1:12" ht="14.4">
      <c r="A130" s="14"/>
      <c r="B130" s="15"/>
      <c r="C130" s="11"/>
      <c r="D130" s="7" t="s">
        <v>28</v>
      </c>
      <c r="E130" s="42" t="s">
        <v>125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51" t="s">
        <v>126</v>
      </c>
      <c r="L130" s="43">
        <v>49.34</v>
      </c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128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4.7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4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44</v>
      </c>
      <c r="F134" s="43">
        <v>50</v>
      </c>
      <c r="G134" s="43">
        <v>3.3</v>
      </c>
      <c r="H134" s="43">
        <v>0.6</v>
      </c>
      <c r="I134" s="43">
        <v>19.8</v>
      </c>
      <c r="J134" s="44">
        <v>97.8</v>
      </c>
      <c r="K134" s="51" t="s">
        <v>62</v>
      </c>
      <c r="L134" s="43">
        <v>3.62</v>
      </c>
    </row>
    <row r="135" spans="1:12" ht="14.4">
      <c r="A135" s="14"/>
      <c r="B135" s="15"/>
      <c r="C135" s="11"/>
      <c r="D135" s="6"/>
      <c r="E135" s="42" t="s">
        <v>127</v>
      </c>
      <c r="F135" s="43">
        <v>50</v>
      </c>
      <c r="G135" s="43">
        <v>1.6</v>
      </c>
      <c r="H135" s="43">
        <v>4.3</v>
      </c>
      <c r="I135" s="43">
        <v>3.4</v>
      </c>
      <c r="J135" s="43">
        <v>59</v>
      </c>
      <c r="K135" s="44">
        <v>331</v>
      </c>
      <c r="L135" s="43">
        <v>5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35.4</v>
      </c>
      <c r="H137" s="19">
        <f t="shared" si="64"/>
        <v>35.6</v>
      </c>
      <c r="I137" s="19">
        <f t="shared" si="64"/>
        <v>87.7</v>
      </c>
      <c r="J137" s="19">
        <f t="shared" si="64"/>
        <v>814.09999999999991</v>
      </c>
      <c r="K137" s="25"/>
      <c r="L137" s="19">
        <f t="shared" ref="L137" si="65">SUM(L128:L136)</f>
        <v>96.710000000000008</v>
      </c>
    </row>
    <row r="138" spans="1:12" ht="1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1230</v>
      </c>
      <c r="G138" s="32">
        <f t="shared" ref="G138" si="66">G127+G137</f>
        <v>52.5</v>
      </c>
      <c r="H138" s="32">
        <f t="shared" ref="H138" si="67">H127+H137</f>
        <v>50.3</v>
      </c>
      <c r="I138" s="32">
        <f t="shared" ref="I138" si="68">I127+I137</f>
        <v>172.5</v>
      </c>
      <c r="J138" s="32">
        <f t="shared" ref="J138:L138" si="69">J127+J137</f>
        <v>1354</v>
      </c>
      <c r="K138" s="32"/>
      <c r="L138" s="32">
        <f t="shared" si="69"/>
        <v>153.34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129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>
        <v>394</v>
      </c>
      <c r="L139" s="40">
        <v>20</v>
      </c>
    </row>
    <row r="140" spans="1:12" ht="14.4">
      <c r="A140" s="23"/>
      <c r="B140" s="15"/>
      <c r="C140" s="11"/>
      <c r="D140" s="6"/>
      <c r="E140" s="42" t="s">
        <v>130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98.2</v>
      </c>
      <c r="K140" s="44">
        <v>1</v>
      </c>
      <c r="L140" s="43">
        <v>10</v>
      </c>
    </row>
    <row r="141" spans="1:12" ht="14.4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51" t="s">
        <v>50</v>
      </c>
      <c r="L141" s="43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51" t="s">
        <v>62</v>
      </c>
      <c r="L142" s="43">
        <v>1.26</v>
      </c>
    </row>
    <row r="143" spans="1:12" ht="14.4">
      <c r="A143" s="23"/>
      <c r="B143" s="15"/>
      <c r="C143" s="11"/>
      <c r="D143" s="7" t="s">
        <v>24</v>
      </c>
      <c r="E143" s="42" t="s">
        <v>68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51" t="s">
        <v>62</v>
      </c>
      <c r="L143" s="43">
        <v>10.37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24.4</v>
      </c>
      <c r="H146" s="19">
        <f t="shared" si="70"/>
        <v>21.6</v>
      </c>
      <c r="I146" s="19">
        <f t="shared" si="70"/>
        <v>89.1</v>
      </c>
      <c r="J146" s="19">
        <f t="shared" si="70"/>
        <v>647.4</v>
      </c>
      <c r="K146" s="25"/>
      <c r="L146" s="19">
        <f t="shared" ref="L146" si="71">SUM(L139:L145)</f>
        <v>56.629999999999995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131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>
        <v>0.05</v>
      </c>
      <c r="L147" s="43">
        <v>20</v>
      </c>
    </row>
    <row r="148" spans="1:12" ht="14.4">
      <c r="A148" s="23"/>
      <c r="B148" s="15"/>
      <c r="C148" s="11"/>
      <c r="D148" s="7" t="s">
        <v>27</v>
      </c>
      <c r="E148" s="42" t="s">
        <v>132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51">
        <v>102</v>
      </c>
      <c r="L148" s="43">
        <v>29.79</v>
      </c>
    </row>
    <row r="149" spans="1:12" ht="14.4">
      <c r="A149" s="23"/>
      <c r="B149" s="15"/>
      <c r="C149" s="11"/>
      <c r="D149" s="7" t="s">
        <v>28</v>
      </c>
      <c r="E149" s="42" t="s">
        <v>135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51" t="s">
        <v>136</v>
      </c>
      <c r="L149" s="43">
        <v>29.9</v>
      </c>
    </row>
    <row r="150" spans="1:12" ht="14.4">
      <c r="A150" s="23"/>
      <c r="B150" s="15"/>
      <c r="C150" s="11"/>
      <c r="D150" s="7" t="s">
        <v>29</v>
      </c>
      <c r="E150" s="42" t="s">
        <v>133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51" t="s">
        <v>134</v>
      </c>
      <c r="L150" s="43">
        <v>10.199999999999999</v>
      </c>
    </row>
    <row r="151" spans="1:12" ht="14.4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>
        <v>3.2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4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44</v>
      </c>
      <c r="F153" s="43">
        <v>50</v>
      </c>
      <c r="G153" s="43">
        <v>3.3</v>
      </c>
      <c r="H153" s="43">
        <v>0.6</v>
      </c>
      <c r="I153" s="43">
        <v>19.8</v>
      </c>
      <c r="J153" s="44">
        <v>97.8</v>
      </c>
      <c r="K153" s="51" t="s">
        <v>62</v>
      </c>
      <c r="L153" s="43">
        <v>3.62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32.4</v>
      </c>
      <c r="H156" s="19">
        <f t="shared" si="72"/>
        <v>29.1</v>
      </c>
      <c r="I156" s="19">
        <f t="shared" si="72"/>
        <v>84.7</v>
      </c>
      <c r="J156" s="19">
        <f t="shared" si="72"/>
        <v>731.40000000000009</v>
      </c>
      <c r="K156" s="25"/>
      <c r="L156" s="19">
        <f t="shared" ref="L156" si="73">SUM(L147:L155)</f>
        <v>96.710000000000008</v>
      </c>
    </row>
    <row r="157" spans="1:12" ht="1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1220</v>
      </c>
      <c r="G157" s="32">
        <f t="shared" ref="G157" si="74">G146+G156</f>
        <v>56.8</v>
      </c>
      <c r="H157" s="32">
        <f t="shared" ref="H157" si="75">H146+H156</f>
        <v>50.7</v>
      </c>
      <c r="I157" s="32">
        <f t="shared" ref="I157" si="76">I146+I156</f>
        <v>173.8</v>
      </c>
      <c r="J157" s="32">
        <f t="shared" ref="J157:L157" si="77">J146+J156</f>
        <v>1378.8000000000002</v>
      </c>
      <c r="K157" s="32"/>
      <c r="L157" s="32">
        <f t="shared" si="77"/>
        <v>153.34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56" t="s">
        <v>87</v>
      </c>
      <c r="L158" s="40">
        <v>15.98</v>
      </c>
    </row>
    <row r="159" spans="1:12" ht="14.4">
      <c r="A159" s="23"/>
      <c r="B159" s="15"/>
      <c r="C159" s="11"/>
      <c r="D159" s="6"/>
      <c r="E159" s="42" t="s">
        <v>139</v>
      </c>
      <c r="F159" s="43">
        <v>60</v>
      </c>
      <c r="G159" s="43">
        <v>9.4</v>
      </c>
      <c r="H159" s="43">
        <v>12.4</v>
      </c>
      <c r="I159" s="43">
        <v>13.1</v>
      </c>
      <c r="J159" s="43">
        <v>201.5</v>
      </c>
      <c r="K159" s="51" t="s">
        <v>140</v>
      </c>
      <c r="L159" s="43">
        <v>18</v>
      </c>
    </row>
    <row r="160" spans="1:12" ht="14.4">
      <c r="A160" s="23"/>
      <c r="B160" s="15"/>
      <c r="C160" s="11"/>
      <c r="D160" s="7" t="s">
        <v>22</v>
      </c>
      <c r="E160" s="42" t="s">
        <v>141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51" t="s">
        <v>142</v>
      </c>
      <c r="L160" s="43">
        <v>16</v>
      </c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51" t="s">
        <v>62</v>
      </c>
      <c r="L161" s="43">
        <v>4.6500000000000004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51"/>
      <c r="L162" s="43"/>
    </row>
    <row r="163" spans="1:12" ht="14.4">
      <c r="A163" s="23"/>
      <c r="B163" s="15"/>
      <c r="C163" s="11"/>
      <c r="D163" s="6"/>
      <c r="E163" s="42" t="s">
        <v>137</v>
      </c>
      <c r="F163" s="43">
        <v>50</v>
      </c>
      <c r="G163" s="43">
        <v>0.7</v>
      </c>
      <c r="H163" s="43">
        <v>0.1</v>
      </c>
      <c r="I163" s="43">
        <v>3.5</v>
      </c>
      <c r="J163" s="43">
        <v>16.899999999999999</v>
      </c>
      <c r="K163" s="51" t="s">
        <v>138</v>
      </c>
      <c r="L163" s="43">
        <v>2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51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18.7</v>
      </c>
      <c r="H165" s="19">
        <f t="shared" si="78"/>
        <v>17.800000000000004</v>
      </c>
      <c r="I165" s="19">
        <f t="shared" si="78"/>
        <v>70.7</v>
      </c>
      <c r="J165" s="19">
        <f t="shared" si="78"/>
        <v>517.6</v>
      </c>
      <c r="K165" s="25"/>
      <c r="L165" s="19">
        <f t="shared" ref="L165" si="79">SUM(L158:L164)</f>
        <v>56.63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51"/>
      <c r="L166" s="43"/>
    </row>
    <row r="167" spans="1:12" ht="14.4">
      <c r="A167" s="23"/>
      <c r="B167" s="15"/>
      <c r="C167" s="11"/>
      <c r="D167" s="7" t="s">
        <v>27</v>
      </c>
      <c r="E167" s="42" t="s">
        <v>143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18</v>
      </c>
    </row>
    <row r="168" spans="1:12" ht="14.4">
      <c r="A168" s="23"/>
      <c r="B168" s="15"/>
      <c r="C168" s="11"/>
      <c r="D168" s="7" t="s">
        <v>28</v>
      </c>
      <c r="E168" s="42" t="s">
        <v>144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51" t="s">
        <v>89</v>
      </c>
      <c r="L168" s="43">
        <v>52</v>
      </c>
    </row>
    <row r="169" spans="1:12" ht="14.4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8.39</v>
      </c>
    </row>
    <row r="170" spans="1:12" ht="14.4">
      <c r="A170" s="23"/>
      <c r="B170" s="15"/>
      <c r="C170" s="11"/>
      <c r="D170" s="7" t="s">
        <v>30</v>
      </c>
      <c r="E170" s="42" t="s">
        <v>111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4.7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4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44</v>
      </c>
      <c r="F172" s="43">
        <v>50</v>
      </c>
      <c r="G172" s="43">
        <v>3.3</v>
      </c>
      <c r="H172" s="43">
        <v>0.6</v>
      </c>
      <c r="I172" s="43">
        <v>19.8</v>
      </c>
      <c r="J172" s="44">
        <v>97.8</v>
      </c>
      <c r="K172" s="51" t="s">
        <v>62</v>
      </c>
      <c r="L172" s="43">
        <v>3.62</v>
      </c>
    </row>
    <row r="173" spans="1:12" ht="14.4">
      <c r="A173" s="23"/>
      <c r="B173" s="15"/>
      <c r="C173" s="11"/>
      <c r="D173" s="6"/>
      <c r="E173" s="42" t="s">
        <v>145</v>
      </c>
      <c r="F173" s="43">
        <v>20</v>
      </c>
      <c r="G173" s="43">
        <v>2.4</v>
      </c>
      <c r="H173" s="43">
        <v>2</v>
      </c>
      <c r="I173" s="43">
        <v>0.1</v>
      </c>
      <c r="J173" s="43">
        <v>28.3</v>
      </c>
      <c r="K173" s="51" t="s">
        <v>146</v>
      </c>
      <c r="L173" s="43">
        <v>10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28.8</v>
      </c>
      <c r="H175" s="19">
        <f t="shared" si="80"/>
        <v>25.1</v>
      </c>
      <c r="I175" s="19">
        <f t="shared" si="80"/>
        <v>106.1</v>
      </c>
      <c r="J175" s="19">
        <f t="shared" si="80"/>
        <v>765.79999999999984</v>
      </c>
      <c r="K175" s="25"/>
      <c r="L175" s="19">
        <f t="shared" ref="L175" si="81">SUM(L166:L174)</f>
        <v>96.710000000000008</v>
      </c>
    </row>
    <row r="176" spans="1:12" ht="1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1210</v>
      </c>
      <c r="G176" s="32">
        <f t="shared" ref="G176" si="82">G165+G175</f>
        <v>47.5</v>
      </c>
      <c r="H176" s="32">
        <f t="shared" ref="H176" si="83">H165+H175</f>
        <v>42.900000000000006</v>
      </c>
      <c r="I176" s="32">
        <f t="shared" ref="I176" si="84">I165+I175</f>
        <v>176.8</v>
      </c>
      <c r="J176" s="32">
        <f t="shared" ref="J176:L176" si="85">J165+J175</f>
        <v>1283.3999999999999</v>
      </c>
      <c r="K176" s="32"/>
      <c r="L176" s="32">
        <f t="shared" si="85"/>
        <v>153.34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263.89999999999998</v>
      </c>
      <c r="K177" s="56" t="s">
        <v>79</v>
      </c>
      <c r="L177" s="40">
        <v>30</v>
      </c>
    </row>
    <row r="178" spans="1:12" ht="14.4">
      <c r="A178" s="23"/>
      <c r="B178" s="15"/>
      <c r="C178" s="11"/>
      <c r="D178" s="6"/>
      <c r="E178" s="42" t="s">
        <v>147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51" t="s">
        <v>148</v>
      </c>
      <c r="L178" s="43">
        <v>10.130000000000001</v>
      </c>
    </row>
    <row r="179" spans="1:12" ht="14.4">
      <c r="A179" s="23"/>
      <c r="B179" s="15"/>
      <c r="C179" s="11"/>
      <c r="D179" s="7" t="s">
        <v>22</v>
      </c>
      <c r="E179" s="42" t="s">
        <v>128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>
        <v>2.38</v>
      </c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51" t="s">
        <v>62</v>
      </c>
      <c r="L180" s="43">
        <v>4.6500000000000004</v>
      </c>
    </row>
    <row r="181" spans="1:12" ht="14.4">
      <c r="A181" s="23"/>
      <c r="B181" s="15"/>
      <c r="C181" s="11"/>
      <c r="D181" s="7" t="s">
        <v>24</v>
      </c>
      <c r="E181" s="42" t="s">
        <v>149</v>
      </c>
      <c r="F181" s="43">
        <v>120</v>
      </c>
      <c r="G181" s="43">
        <v>1.1000000000000001</v>
      </c>
      <c r="H181" s="43">
        <v>0.2</v>
      </c>
      <c r="I181" s="43">
        <v>9.6999999999999993</v>
      </c>
      <c r="J181" s="43">
        <v>45.4</v>
      </c>
      <c r="K181" s="51" t="s">
        <v>67</v>
      </c>
      <c r="L181" s="52">
        <v>9.4700000000000006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27.7</v>
      </c>
      <c r="H184" s="19">
        <f t="shared" si="86"/>
        <v>11.199999999999998</v>
      </c>
      <c r="I184" s="19">
        <f t="shared" si="86"/>
        <v>67.7</v>
      </c>
      <c r="J184" s="19">
        <f t="shared" si="86"/>
        <v>483.69999999999993</v>
      </c>
      <c r="K184" s="25"/>
      <c r="L184" s="19">
        <f t="shared" ref="L184" si="87">SUM(L177:L183)</f>
        <v>56.63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>
        <v>10.4</v>
      </c>
    </row>
    <row r="186" spans="1:12" ht="14.4">
      <c r="A186" s="23"/>
      <c r="B186" s="15"/>
      <c r="C186" s="11"/>
      <c r="D186" s="7" t="s">
        <v>27</v>
      </c>
      <c r="E186" s="42" t="s">
        <v>150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51">
        <v>108</v>
      </c>
      <c r="L186" s="43">
        <v>18.899999999999999</v>
      </c>
    </row>
    <row r="187" spans="1:12" ht="14.4">
      <c r="A187" s="23"/>
      <c r="B187" s="15"/>
      <c r="C187" s="11"/>
      <c r="D187" s="7" t="s">
        <v>28</v>
      </c>
      <c r="E187" s="42" t="s">
        <v>151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>
        <v>267.66000000000003</v>
      </c>
      <c r="L187" s="43">
        <v>36.15</v>
      </c>
    </row>
    <row r="188" spans="1:12" ht="14.4">
      <c r="A188" s="23"/>
      <c r="B188" s="15"/>
      <c r="C188" s="11"/>
      <c r="D188" s="7" t="s">
        <v>29</v>
      </c>
      <c r="E188" s="42" t="s">
        <v>152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51" t="s">
        <v>153</v>
      </c>
      <c r="L188" s="43">
        <v>11.64</v>
      </c>
    </row>
    <row r="189" spans="1:12" ht="14.4">
      <c r="A189" s="23"/>
      <c r="B189" s="15"/>
      <c r="C189" s="11"/>
      <c r="D189" s="7" t="s">
        <v>30</v>
      </c>
      <c r="E189" s="42" t="s">
        <v>154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51" t="s">
        <v>62</v>
      </c>
      <c r="L189" s="43">
        <v>16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4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44</v>
      </c>
      <c r="F191" s="43">
        <v>50</v>
      </c>
      <c r="G191" s="43">
        <v>3.3</v>
      </c>
      <c r="H191" s="43">
        <v>0.6</v>
      </c>
      <c r="I191" s="43">
        <v>19.8</v>
      </c>
      <c r="J191" s="44">
        <v>97.8</v>
      </c>
      <c r="K191" s="51" t="s">
        <v>62</v>
      </c>
      <c r="L191" s="43">
        <v>3.62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28.500000000000004</v>
      </c>
      <c r="H194" s="19">
        <f t="shared" si="88"/>
        <v>27</v>
      </c>
      <c r="I194" s="19">
        <f t="shared" si="88"/>
        <v>100.7</v>
      </c>
      <c r="J194" s="19">
        <f t="shared" si="88"/>
        <v>760.1</v>
      </c>
      <c r="K194" s="25"/>
      <c r="L194" s="19">
        <f t="shared" ref="L194" si="89">SUM(L185:L193)</f>
        <v>96.71</v>
      </c>
    </row>
    <row r="195" spans="1:12" ht="14.4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1240</v>
      </c>
      <c r="G195" s="32">
        <f t="shared" ref="G195" si="90">G184+G194</f>
        <v>56.2</v>
      </c>
      <c r="H195" s="32">
        <f t="shared" ref="H195" si="91">H184+H194</f>
        <v>38.199999999999996</v>
      </c>
      <c r="I195" s="32">
        <f t="shared" ref="I195" si="92">I184+I194</f>
        <v>168.4</v>
      </c>
      <c r="J195" s="32">
        <f t="shared" ref="J195:L195" si="93">J184+J194</f>
        <v>1243.8</v>
      </c>
      <c r="K195" s="32"/>
      <c r="L195" s="32">
        <f t="shared" si="93"/>
        <v>153.34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52.455000000000005</v>
      </c>
      <c r="H196" s="34">
        <f t="shared" si="94"/>
        <v>47.835999999999999</v>
      </c>
      <c r="I196" s="34">
        <f t="shared" si="94"/>
        <v>177.78400000000002</v>
      </c>
      <c r="J196" s="34">
        <f t="shared" si="94"/>
        <v>1358.6699999999998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153.33999999999997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 User</cp:lastModifiedBy>
  <dcterms:created xsi:type="dcterms:W3CDTF">2022-05-16T14:23:56Z</dcterms:created>
  <dcterms:modified xsi:type="dcterms:W3CDTF">2024-01-02T10:19:29Z</dcterms:modified>
</cp:coreProperties>
</file>